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69" firstSheet="0" activeTab="0"/>
  </bookViews>
  <sheets>
    <sheet name="Ewidencja apteczki" sheetId="1" state="visible" r:id="rId2"/>
    <sheet name="Dane dodatkowe drogadominimalizmu.pl" sheetId="2" state="visible" r:id="rId3"/>
  </sheets>
  <definedNames>
    <definedName function="false" hidden="false" localSheetId="0" name="_xlnm._FilterDatabase" vbProcedure="false">'Ewidencja apteczki'!$A$2:$H$31</definedName>
    <definedName function="false" hidden="false" localSheetId="0" name="_xlnm._FilterDatabase_0" vbProcedure="false">'Ewidencja apteczki'!$A$2:$I$36</definedName>
    <definedName function="false" hidden="false" localSheetId="0" name="_xlnm._FilterDatabase_0_0" vbProcedure="false">'Ewidencja apteczki'!$A$2:$I$31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<sst xmlns="http://schemas.openxmlformats.org/spreadsheetml/2006/main" count="50" uniqueCount="46">
  <si>
    <t>Nazwa</t>
  </si>
  <si>
    <t>Przeznaczenie i działanie</t>
  </si>
  <si>
    <t>Ilość</t>
  </si>
  <si>
    <t>Rodzaj</t>
  </si>
  <si>
    <t>Data ważności</t>
  </si>
  <si>
    <t>Data otwarcia</t>
  </si>
  <si>
    <t>Zdatność do użycia (tyg)</t>
  </si>
  <si>
    <t>Koniec zdatności do użycia</t>
  </si>
  <si>
    <t>STATUS:</t>
  </si>
  <si>
    <t>drogadominimalizmu.pl</t>
  </si>
  <si>
    <t>Kolagen z wit. C</t>
  </si>
  <si>
    <t>stawy</t>
  </si>
  <si>
    <t>tabletki</t>
  </si>
  <si>
    <t>Lipomal</t>
  </si>
  <si>
    <t>przeziębienie, gorączka, kaszel</t>
  </si>
  <si>
    <t>syrop</t>
  </si>
  <si>
    <t>Mucotussin</t>
  </si>
  <si>
    <t>syrop wykrztuśny dla dorosłych</t>
  </si>
  <si>
    <t>Nasivin soft</t>
  </si>
  <si>
    <t>katar u dzieci pow. 1 roku życia</t>
  </si>
  <si>
    <t>aerozol</t>
  </si>
  <si>
    <t>Paracetamol 500mg</t>
  </si>
  <si>
    <t>bóle</t>
  </si>
  <si>
    <t>Pedicetamol 100mg/ml</t>
  </si>
  <si>
    <t>gorączka u dzieci</t>
  </si>
  <si>
    <t>Pronasal</t>
  </si>
  <si>
    <t>katar u dorosłych</t>
  </si>
  <si>
    <t>Tran z wątroby rekina</t>
  </si>
  <si>
    <t>Omega 3</t>
  </si>
  <si>
    <t>kapsułki</t>
  </si>
  <si>
    <t>01/2015</t>
  </si>
  <si>
    <t>01/2016</t>
  </si>
  <si>
    <t>02/2017</t>
  </si>
  <si>
    <t>03/2015</t>
  </si>
  <si>
    <t>03/2016</t>
  </si>
  <si>
    <t>05/2015</t>
  </si>
  <si>
    <t>05/2016</t>
  </si>
  <si>
    <t>06/2016</t>
  </si>
  <si>
    <t>07/2015</t>
  </si>
  <si>
    <t>08/2016</t>
  </si>
  <si>
    <t>10/2015</t>
  </si>
  <si>
    <t>10/2016</t>
  </si>
  <si>
    <t>10/2017</t>
  </si>
  <si>
    <t>11/2014</t>
  </si>
  <si>
    <t>11/2016</t>
  </si>
  <si>
    <t>12/2015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</si>
</sst>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\-MM\-DD"/>
    <numFmt numFmtId="166" formatCode="0"/>
    <numFmt numFmtId="167" formatCode="&quot;PRAWDA&quot;;&quot;PRAWDA&quot;;&quot;FAŁSZ&quot;"/>
    <numFmt numFmtId="168" formatCode="MMM\-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sz val="11"/>
        <color rgb="FF000000"/>
        <name val="Calibri"/>
        <family val="2"/>
        <charset val="1"/>
      </font>
      <fill>
        <patternFill>
          <bgColor rgb="FFC5000B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336600"/>
        </patternFill>
      </fill>
    </dxf>
  </dxfs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800000"/>
      <rgbColor rgb="FF33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3" activeCellId="0" sqref="I3"/>
    </sheetView>
  </sheetViews>
  <sheetFormatPr defaultRowHeight="13.8"/>
  <cols>
    <col collapsed="false" hidden="false" max="1" min="1" style="0" width="22.7040816326531"/>
    <col collapsed="false" hidden="false" max="2" min="2" style="0" width="27.780612244898"/>
    <col collapsed="false" hidden="false" max="3" min="3" style="0" width="8.88265306122449"/>
    <col collapsed="false" hidden="false" max="4" min="4" style="0" width="9.44897959183673"/>
    <col collapsed="false" hidden="false" max="5" min="5" style="0" width="15.3724489795918"/>
    <col collapsed="false" hidden="false" max="6" min="6" style="0" width="15.2295918367347"/>
    <col collapsed="false" hidden="false" max="7" min="7" style="0" width="17.3418367346939"/>
    <col collapsed="false" hidden="false" max="8" min="8" style="0" width="17.765306122449"/>
    <col collapsed="false" hidden="false" max="9" min="9" style="0" width="29.0510204081633"/>
    <col collapsed="false" hidden="false" max="10" min="10" style="0" width="22.984693877551"/>
    <col collapsed="false" hidden="false" max="1025" min="11" style="0" width="8.23469387755102"/>
  </cols>
  <sheetData>
    <row r="1" customFormat="false" ht="14.9" hidden="true" customHeight="false" outlineLevel="0" collapsed="false">
      <c r="E1" s="1" t="n">
        <f aca="true">NOW()</f>
        <v>42388.4611241025</v>
      </c>
      <c r="F1" s="1"/>
    </row>
    <row r="2" customFormat="false" ht="32.8" hidden="false" customHeight="true" outlineLevel="0" collapsed="false">
      <c r="A2" s="2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4" t="s">
        <v>5</v>
      </c>
      <c r="G2" s="3" t="s">
        <v>6</v>
      </c>
      <c r="H2" s="4" t="s">
        <v>7</v>
      </c>
      <c r="I2" s="5" t="s">
        <v>8</v>
      </c>
      <c r="J2" s="6" t="s">
        <v>9</v>
      </c>
    </row>
    <row r="3" customFormat="false" ht="13.8" hidden="false" customHeight="false" outlineLevel="0" collapsed="false">
      <c r="A3" s="0" t="s">
        <v>10</v>
      </c>
      <c r="B3" s="0" t="s">
        <v>11</v>
      </c>
      <c r="C3" s="7" t="n">
        <v>7</v>
      </c>
      <c r="D3" s="8" t="s">
        <v>12</v>
      </c>
      <c r="E3" s="9" t="n">
        <v>42370</v>
      </c>
      <c r="F3" s="9"/>
      <c r="G3" s="8"/>
      <c r="H3" s="9" t="str">
        <f aca="false">IF(ISBLANK(G3),"",IF(F3+(7*G3)&gt;E3,E3,F3+(7*G3)))</f>
        <v/>
      </c>
      <c r="I3" s="10" t="str">
        <f aca="false">IF(ISBLANK(A3),"",IF(ISBLANK(G3),IF(E3&lt;$E$1,"Upłynęła data ważności leku!","OK"),IF(H3&lt;$E$1,"Upłynęła data ważności leku!","OK")))</f>
        <v>Upłynęła data ważności leku!</v>
      </c>
    </row>
    <row r="4" customFormat="false" ht="13.8" hidden="false" customHeight="false" outlineLevel="0" collapsed="false">
      <c r="A4" s="0" t="s">
        <v>13</v>
      </c>
      <c r="B4" s="0" t="s">
        <v>14</v>
      </c>
      <c r="C4" s="11"/>
      <c r="D4" s="11" t="s">
        <v>15</v>
      </c>
      <c r="E4" s="9" t="n">
        <v>43008</v>
      </c>
      <c r="F4" s="9"/>
      <c r="G4" s="7"/>
      <c r="H4" s="9" t="str">
        <f aca="false">IF(ISBLANK(G4),"",IF(F4+(7*G4)&gt;E4,E4,F4+(7*G4)))</f>
        <v/>
      </c>
      <c r="I4" s="10" t="str">
        <f aca="false">IF(ISBLANK(A4),"",IF(ISBLANK(G4),IF(E4&lt;$E$1,"Upłynęła data ważności leku!","OK"),IF(H4&lt;$E$1,"Upłynęła data ważności leku!","OK")))</f>
        <v>OK</v>
      </c>
    </row>
    <row r="5" customFormat="false" ht="13.8" hidden="false" customHeight="false" outlineLevel="0" collapsed="false">
      <c r="A5" s="0" t="s">
        <v>16</v>
      </c>
      <c r="B5" s="0" t="s">
        <v>17</v>
      </c>
      <c r="C5" s="11"/>
      <c r="D5" s="8" t="s">
        <v>15</v>
      </c>
      <c r="E5" s="9" t="n">
        <v>42916</v>
      </c>
      <c r="F5" s="9" t="n">
        <v>42373</v>
      </c>
      <c r="G5" s="7" t="n">
        <v>52</v>
      </c>
      <c r="H5" s="9" t="n">
        <f aca="false">IF(ISBLANK(G5),"",IF(F5+(7*G5)&gt;E5,E5,F5+(7*G5)))</f>
        <v>42737</v>
      </c>
      <c r="I5" s="10" t="str">
        <f aca="false">IF(ISBLANK(A5),"",IF(ISBLANK(G5),IF(E5&lt;$E$1,"Upłynęła data ważności leku!","OK"),IF(H5&lt;$E$1,"Upłynęła data ważności leku!","OK")))</f>
        <v>OK</v>
      </c>
    </row>
    <row r="6" customFormat="false" ht="13.8" hidden="false" customHeight="false" outlineLevel="0" collapsed="false">
      <c r="A6" s="0" t="s">
        <v>18</v>
      </c>
      <c r="B6" s="0" t="s">
        <v>19</v>
      </c>
      <c r="C6" s="11"/>
      <c r="D6" s="8" t="s">
        <v>20</v>
      </c>
      <c r="E6" s="9" t="n">
        <v>43281</v>
      </c>
      <c r="F6" s="9" t="n">
        <v>42373</v>
      </c>
      <c r="G6" s="8" t="n">
        <v>52</v>
      </c>
      <c r="H6" s="9" t="n">
        <f aca="false">IF(ISBLANK(G6),"",IF(F6+(7*G6)&gt;E6,E6,F6+(7*G6)))</f>
        <v>42737</v>
      </c>
      <c r="I6" s="10" t="str">
        <f aca="false">IF(ISBLANK(A6),"",IF(ISBLANK(G6),IF(E6&lt;$E$1,"Upłynęła data ważności leku!","OK"),IF(H6&lt;$E$1,"Upłynęła data ważności leku!","OK")))</f>
        <v>OK</v>
      </c>
    </row>
    <row r="7" customFormat="false" ht="13.8" hidden="false" customHeight="false" outlineLevel="0" collapsed="false">
      <c r="A7" s="0" t="s">
        <v>21</v>
      </c>
      <c r="B7" s="0" t="s">
        <v>22</v>
      </c>
      <c r="C7" s="7" t="n">
        <v>8</v>
      </c>
      <c r="D7" s="8" t="s">
        <v>12</v>
      </c>
      <c r="E7" s="9" t="n">
        <v>42946</v>
      </c>
      <c r="F7" s="8"/>
      <c r="G7" s="8"/>
      <c r="H7" s="9" t="str">
        <f aca="false">IF(ISBLANK(G7),"",IF(F7+(7*G7)&gt;E7,E7,F7+(7*G7)))</f>
        <v/>
      </c>
      <c r="I7" s="10" t="str">
        <f aca="false">IF(ISBLANK(A7),"",IF(ISBLANK(G7),IF(E7&lt;$E$1,"Upłynęła data ważności leku!","OK"),IF(H7&lt;$E$1,"Upłynęła data ważności leku!","OK")))</f>
        <v>OK</v>
      </c>
    </row>
    <row r="8" customFormat="false" ht="13.8" hidden="false" customHeight="false" outlineLevel="0" collapsed="false">
      <c r="A8" s="0" t="s">
        <v>23</v>
      </c>
      <c r="B8" s="0" t="s">
        <v>24</v>
      </c>
      <c r="C8" s="11"/>
      <c r="D8" s="11"/>
      <c r="E8" s="9" t="n">
        <v>43099</v>
      </c>
      <c r="F8" s="9" t="n">
        <v>42373</v>
      </c>
      <c r="G8" s="8" t="n">
        <v>24</v>
      </c>
      <c r="H8" s="9" t="n">
        <f aca="false">IF(ISBLANK(G8),"",IF(F8+(7*G8)&gt;E8,E8,F8+(7*G8)))</f>
        <v>42541</v>
      </c>
      <c r="I8" s="10" t="str">
        <f aca="false">IF(ISBLANK(A8),"",IF(ISBLANK(G8),IF(E8&lt;$E$1,"Upłynęła data ważności leku!","OK"),IF(H8&lt;$E$1,"Upłynęła data ważności leku!","OK")))</f>
        <v>OK</v>
      </c>
    </row>
    <row r="9" customFormat="false" ht="13.8" hidden="false" customHeight="false" outlineLevel="0" collapsed="false">
      <c r="A9" s="0" t="s">
        <v>25</v>
      </c>
      <c r="B9" s="0" t="s">
        <v>26</v>
      </c>
      <c r="C9" s="7"/>
      <c r="D9" s="8" t="s">
        <v>20</v>
      </c>
      <c r="E9" s="9" t="n">
        <v>43008</v>
      </c>
      <c r="F9" s="9" t="n">
        <v>42272</v>
      </c>
      <c r="G9" s="8" t="n">
        <v>8</v>
      </c>
      <c r="H9" s="9" t="n">
        <f aca="false">IF(ISBLANK(G9),"",IF(F9+(7*G9)&gt;E9,E9,F9+(7*G9)))</f>
        <v>42328</v>
      </c>
      <c r="I9" s="10" t="str">
        <f aca="false">IF(ISBLANK(A9),"",IF(ISBLANK(G9),IF(E9&lt;$E$1,"Upłynęła data ważności leku!","OK"),IF(H9&lt;$E$1,"Upłynęła data ważności leku!","OK")))</f>
        <v>Upłynęła data ważności leku!</v>
      </c>
    </row>
    <row r="10" customFormat="false" ht="13.8" hidden="false" customHeight="false" outlineLevel="0" collapsed="false">
      <c r="A10" s="0" t="s">
        <v>27</v>
      </c>
      <c r="B10" s="0" t="s">
        <v>28</v>
      </c>
      <c r="C10" s="11" t="n">
        <v>2</v>
      </c>
      <c r="D10" s="8" t="s">
        <v>29</v>
      </c>
      <c r="E10" s="9" t="n">
        <v>42551</v>
      </c>
      <c r="F10" s="9"/>
      <c r="G10" s="8"/>
      <c r="H10" s="9" t="str">
        <f aca="false">IF(ISBLANK(G10),"",IF(F10+(7*G10)&gt;E10,E10,F10+(7*G10)))</f>
        <v/>
      </c>
      <c r="I10" s="10" t="str">
        <f aca="false">IF(ISBLANK(A10),"",IF(ISBLANK(G10),IF(E10&lt;$E$1,"Upłynęła data ważności leku!","OK"),IF(H10&lt;$E$1,"Upłynęła data ważności leku!","OK")))</f>
        <v>OK</v>
      </c>
    </row>
    <row r="11" customFormat="false" ht="13.8" hidden="false" customHeight="false" outlineLevel="0" collapsed="false">
      <c r="C11" s="7"/>
      <c r="D11" s="8"/>
      <c r="E11" s="9"/>
      <c r="F11" s="8"/>
      <c r="G11" s="8"/>
      <c r="H11" s="9" t="str">
        <f aca="false">IF(ISBLANK(G11),"",IF(F11+(7*G11)&gt;E11,E11,F11+(7*G11)))</f>
        <v/>
      </c>
      <c r="I11" s="10" t="str">
        <f aca="false">IF(ISBLANK(A11),"",IF(ISBLANK(G11),IF(E11&lt;$E$1,"Upłynęła data ważności leku!","OK"),IF(H11&lt;$E$1,"Upłynęła data ważności leku!","OK")))</f>
        <v/>
      </c>
    </row>
    <row r="12" customFormat="false" ht="13.8" hidden="false" customHeight="false" outlineLevel="0" collapsed="false">
      <c r="C12" s="7"/>
      <c r="D12" s="8"/>
      <c r="E12" s="9"/>
      <c r="F12" s="8"/>
      <c r="G12" s="8"/>
      <c r="H12" s="9" t="str">
        <f aca="false">IF(ISBLANK(G12),"",IF(F12+(7*G12)&gt;E12,E12,F12+(7*G12)))</f>
        <v/>
      </c>
      <c r="I12" s="10" t="str">
        <f aca="false">IF(ISBLANK(A12),"",IF(ISBLANK(G12),IF(E12&lt;$E$1,"Upłynęła data ważności leku!","OK"),IF(H12&lt;$E$1,"Upłynęła data ważności leku!","OK")))</f>
        <v/>
      </c>
    </row>
    <row r="13" customFormat="false" ht="13.8" hidden="false" customHeight="false" outlineLevel="0" collapsed="false">
      <c r="C13" s="7"/>
      <c r="D13" s="8"/>
      <c r="E13" s="9"/>
      <c r="F13" s="8"/>
      <c r="G13" s="8"/>
      <c r="H13" s="9" t="str">
        <f aca="false">IF(ISBLANK(G13),"",IF(F13+(7*G13)&gt;E13,E13,F13+(7*G13)))</f>
        <v/>
      </c>
      <c r="I13" s="10" t="str">
        <f aca="false">IF(ISBLANK(A13),"",IF(ISBLANK(G13),IF(E13&lt;$E$1,"Upłynęła data ważności leku!","OK"),IF(H13&lt;$E$1,"Upłynęła data ważności leku!","OK")))</f>
        <v/>
      </c>
    </row>
    <row r="14" customFormat="false" ht="13.8" hidden="false" customHeight="false" outlineLevel="0" collapsed="false">
      <c r="C14" s="11"/>
      <c r="D14" s="8"/>
      <c r="E14" s="9"/>
      <c r="F14" s="8"/>
      <c r="G14" s="8"/>
      <c r="H14" s="9" t="str">
        <f aca="false">IF(ISBLANK(G14),"",IF(F14+(7*G14)&gt;E14,E14,F14+(7*G14)))</f>
        <v/>
      </c>
      <c r="I14" s="10" t="str">
        <f aca="false">IF(ISBLANK(A14),"",IF(ISBLANK(G14),IF(E14&lt;$E$1,"Upłynęła data ważności leku!","OK"),IF(H14&lt;$E$1,"Upłynęła data ważności leku!","OK")))</f>
        <v/>
      </c>
    </row>
    <row r="15" customFormat="false" ht="13.8" hidden="false" customHeight="false" outlineLevel="0" collapsed="false">
      <c r="C15" s="7"/>
      <c r="D15" s="8"/>
      <c r="E15" s="9"/>
      <c r="F15" s="8"/>
      <c r="G15" s="8"/>
      <c r="H15" s="9" t="str">
        <f aca="false">IF(ISBLANK(G15),"",IF(F15+(7*G15)&gt;E15,E15,F15+(7*G15)))</f>
        <v/>
      </c>
      <c r="I15" s="10" t="str">
        <f aca="false">IF(ISBLANK(A15),"",IF(ISBLANK(G15),IF(E15&lt;$E$1,"Upłynęła data ważności leku!","OK"),IF(H15&lt;$E$1,"Upłynęła data ważności leku!","OK")))</f>
        <v/>
      </c>
    </row>
    <row r="16" customFormat="false" ht="13.8" hidden="false" customHeight="false" outlineLevel="0" collapsed="false">
      <c r="C16" s="11"/>
      <c r="D16" s="8"/>
      <c r="E16" s="9"/>
      <c r="F16" s="8"/>
      <c r="G16" s="8"/>
      <c r="H16" s="9" t="str">
        <f aca="false">IF(ISBLANK(G16),"",IF(F16+(7*G16)&gt;E16,E16,F16+(7*G16)))</f>
        <v/>
      </c>
      <c r="I16" s="10" t="str">
        <f aca="false">IF(ISBLANK(A16),"",IF(ISBLANK(G16),IF(E16&lt;$E$1,"Upłynęła data ważności leku!","OK"),IF(H16&lt;$E$1,"Upłynęła data ważności leku!","OK")))</f>
        <v/>
      </c>
    </row>
    <row r="17" customFormat="false" ht="13.8" hidden="false" customHeight="false" outlineLevel="0" collapsed="false">
      <c r="C17" s="7"/>
      <c r="D17" s="8"/>
      <c r="E17" s="9"/>
      <c r="F17" s="8"/>
      <c r="G17" s="8"/>
      <c r="H17" s="9" t="str">
        <f aca="false">IF(ISBLANK(G17),"",IF(F17+(7*G17)&gt;E17,E17,F17+(7*G17)))</f>
        <v/>
      </c>
      <c r="I17" s="10" t="str">
        <f aca="false">IF(ISBLANK(A17),"",IF(ISBLANK(G17),IF(E17&lt;$E$1,"Upłynęła data ważności leku!","OK"),IF(H17&lt;$E$1,"Upłynęła data ważności leku!","OK")))</f>
        <v/>
      </c>
    </row>
    <row r="18" customFormat="false" ht="13.8" hidden="false" customHeight="false" outlineLevel="0" collapsed="false">
      <c r="C18" s="11"/>
      <c r="D18" s="8"/>
      <c r="E18" s="9"/>
      <c r="F18" s="8"/>
      <c r="G18" s="8"/>
      <c r="H18" s="9" t="str">
        <f aca="false">IF(ISBLANK(G18),"",IF(F18+(7*G18)&gt;E18,E18,F18+(7*G18)))</f>
        <v/>
      </c>
      <c r="I18" s="10" t="str">
        <f aca="false">IF(ISBLANK(A18),"",IF(ISBLANK(G18),IF(E18&lt;$E$1,"Upłynęła data ważności leku!","OK"),IF(H18&lt;$E$1,"Upłynęła data ważności leku!","OK")))</f>
        <v/>
      </c>
    </row>
    <row r="19" customFormat="false" ht="13.8" hidden="false" customHeight="false" outlineLevel="0" collapsed="false">
      <c r="C19" s="7"/>
      <c r="D19" s="8"/>
      <c r="E19" s="9"/>
      <c r="F19" s="8"/>
      <c r="G19" s="8"/>
      <c r="H19" s="9" t="str">
        <f aca="false">IF(ISBLANK(G19),"",IF(F19+(7*G19)&gt;E19,E19,F19+(7*G19)))</f>
        <v/>
      </c>
      <c r="I19" s="10" t="str">
        <f aca="false">IF(ISBLANK(A19),"",IF(ISBLANK(G19),IF(E19&lt;$E$1,"Upłynęła data ważności leku!","OK"),IF(H19&lt;$E$1,"Upłynęła data ważności leku!","OK")))</f>
        <v/>
      </c>
    </row>
    <row r="20" customFormat="false" ht="13.8" hidden="false" customHeight="false" outlineLevel="0" collapsed="false">
      <c r="C20" s="11"/>
      <c r="D20" s="8"/>
      <c r="E20" s="9"/>
      <c r="F20" s="8"/>
      <c r="G20" s="8"/>
      <c r="H20" s="9" t="str">
        <f aca="false">IF(ISBLANK(G20),"",IF(F20+(7*G20)&gt;E20,E20,F20+(7*G20)))</f>
        <v/>
      </c>
      <c r="I20" s="10" t="str">
        <f aca="false">IF(ISBLANK(A20),"",IF(ISBLANK(G20),IF(E20&lt;$E$1,"Upłynęła data ważności leku!","OK"),IF(H20&lt;$E$1,"Upłynęła data ważności leku!","OK")))</f>
        <v/>
      </c>
    </row>
    <row r="21" customFormat="false" ht="13.8" hidden="false" customHeight="false" outlineLevel="0" collapsed="false">
      <c r="C21" s="7"/>
      <c r="D21" s="8"/>
      <c r="E21" s="9"/>
      <c r="F21" s="8"/>
      <c r="G21" s="8"/>
      <c r="H21" s="9" t="str">
        <f aca="false">IF(ISBLANK(G21),"",IF(F21+(7*G21)&gt;E21,E21,F21+(7*G21)))</f>
        <v/>
      </c>
      <c r="I21" s="10" t="str">
        <f aca="false">IF(ISBLANK(A21),"",IF(ISBLANK(G21),IF(E21&lt;$E$1,"Upłynęła data ważności leku!","OK"),IF(H21&lt;$E$1,"Upłynęła data ważności leku!","OK")))</f>
        <v/>
      </c>
    </row>
    <row r="22" customFormat="false" ht="13.8" hidden="false" customHeight="false" outlineLevel="0" collapsed="false">
      <c r="C22" s="7"/>
      <c r="D22" s="8"/>
      <c r="E22" s="9"/>
      <c r="F22" s="8"/>
      <c r="G22" s="8"/>
      <c r="H22" s="9" t="str">
        <f aca="false">IF(ISBLANK(G22),"",IF(F22+(7*G22)&gt;E22,E22,F22+(7*G22)))</f>
        <v/>
      </c>
      <c r="I22" s="10" t="str">
        <f aca="false">IF(ISBLANK(A22),"",IF(ISBLANK(G22),IF(E22&lt;$E$1,"Upłynęła data ważności leku!","OK"),IF(H22&lt;$E$1,"Upłynęła data ważności leku!","OK")))</f>
        <v/>
      </c>
    </row>
    <row r="23" customFormat="false" ht="13.8" hidden="false" customHeight="false" outlineLevel="0" collapsed="false">
      <c r="C23" s="7"/>
      <c r="D23" s="8"/>
      <c r="E23" s="9"/>
      <c r="F23" s="8"/>
      <c r="G23" s="8"/>
      <c r="H23" s="9" t="str">
        <f aca="false">IF(ISBLANK(G23),"",IF(F23+(7*G23)&gt;E23,E23,F23+(7*G23)))</f>
        <v/>
      </c>
      <c r="I23" s="10" t="str">
        <f aca="false">IF(ISBLANK(A23),"",IF(ISBLANK(G23),IF(E23&lt;$E$1,"Upłynęła data ważności leku!","OK"),IF(H23&lt;$E$1,"Upłynęła data ważności leku!","OK")))</f>
        <v/>
      </c>
    </row>
    <row r="24" customFormat="false" ht="13.8" hidden="false" customHeight="false" outlineLevel="0" collapsed="false">
      <c r="C24" s="7"/>
      <c r="D24" s="8"/>
      <c r="E24" s="9"/>
      <c r="F24" s="8"/>
      <c r="G24" s="8"/>
      <c r="H24" s="9" t="str">
        <f aca="false">IF(ISBLANK(G24),"",IF(F24+(7*G24)&gt;E24,E24,F24+(7*G24)))</f>
        <v/>
      </c>
      <c r="I24" s="10" t="str">
        <f aca="false">IF(ISBLANK(A24),"",IF(ISBLANK(G24),IF(E24&lt;$E$1,"Upłynęła data ważności leku!","OK"),IF(H24&lt;$E$1,"Upłynęła data ważności leku!","OK")))</f>
        <v/>
      </c>
    </row>
    <row r="25" customFormat="false" ht="13.8" hidden="false" customHeight="false" outlineLevel="0" collapsed="false">
      <c r="C25" s="7"/>
      <c r="D25" s="8"/>
      <c r="E25" s="9"/>
      <c r="F25" s="8"/>
      <c r="G25" s="8"/>
      <c r="H25" s="9" t="str">
        <f aca="false">IF(ISBLANK(G25),"",IF(F25+(7*G25)&gt;E25,E25,F25+(7*G25)))</f>
        <v/>
      </c>
      <c r="I25" s="10" t="str">
        <f aca="false">IF(ISBLANK(A25),"",IF(ISBLANK(G25),IF(E25&lt;$E$1,"Upłynęła data ważności leku!","OK"),IF(H25&lt;$E$1,"Upłynęła data ważności leku!","OK")))</f>
        <v/>
      </c>
    </row>
    <row r="26" customFormat="false" ht="13.8" hidden="false" customHeight="false" outlineLevel="0" collapsed="false">
      <c r="C26" s="12"/>
      <c r="E26" s="1"/>
      <c r="H26" s="1" t="str">
        <f aca="false">IF(ISBLANK(G26),"",IF(F26+(7*G26)&gt;E26,E26,F26+(7*G26)))</f>
        <v/>
      </c>
      <c r="I26" s="10" t="str">
        <f aca="false">IF(ISBLANK(A26),"",IF(ISBLANK(G26),IF(E26&lt;$E$1,"Upłynęła data ważności leku!","OK"),IF(H26&lt;$E$1,"Upłynęła data ważności leku!","OK")))</f>
        <v/>
      </c>
    </row>
    <row r="27" customFormat="false" ht="13.8" hidden="false" customHeight="false" outlineLevel="0" collapsed="false">
      <c r="C27" s="12"/>
      <c r="E27" s="1"/>
      <c r="H27" s="1" t="str">
        <f aca="false">IF(ISBLANK(G27),"",IF(F27+(7*G27)&gt;E27,E27,F27+(7*G27)))</f>
        <v/>
      </c>
      <c r="I27" s="10" t="str">
        <f aca="false">IF(ISBLANK(A27),"",IF(ISBLANK(G27),IF(E27&lt;$E$1,"Upłynęła data ważności leku!","OK"),IF(H27&lt;$E$1,"Upłynęła data ważności leku!","OK")))</f>
        <v/>
      </c>
    </row>
    <row r="28" customFormat="false" ht="13.8" hidden="false" customHeight="false" outlineLevel="0" collapsed="false">
      <c r="C28" s="12"/>
      <c r="E28" s="1"/>
      <c r="H28" s="1" t="str">
        <f aca="false">IF(ISBLANK(G28),"",IF(F28+(7*G28)&gt;E28,E28,F28+(7*G28)))</f>
        <v/>
      </c>
      <c r="I28" s="10" t="str">
        <f aca="false">IF(ISBLANK(A28),"",IF(ISBLANK(G28),IF(E28&lt;$E$1,"Upłynęła data ważności leku!","OK"),IF(H28&lt;$E$1,"Upłynęła data ważności leku!","OK")))</f>
        <v/>
      </c>
    </row>
    <row r="29" customFormat="false" ht="13.8" hidden="false" customHeight="false" outlineLevel="0" collapsed="false">
      <c r="C29" s="12"/>
      <c r="E29" s="1"/>
      <c r="H29" s="1" t="str">
        <f aca="false">IF(ISBLANK(G29),"",IF(F29+(7*G29)&gt;E29,E29,F29+(7*G29)))</f>
        <v/>
      </c>
      <c r="I29" s="10" t="str">
        <f aca="false">IF(ISBLANK(A29),"",IF(ISBLANK(G29),IF(E29&lt;$E$1,"Upłynęła data ważności leku!","OK"),IF(H29&lt;$E$1,"Upłynęła data ważności leku!","OK")))</f>
        <v/>
      </c>
    </row>
    <row r="30" customFormat="false" ht="13.8" hidden="false" customHeight="false" outlineLevel="0" collapsed="false">
      <c r="E30" s="1"/>
      <c r="H30" s="1" t="str">
        <f aca="false">IF(ISBLANK(G30),"",IF(F30+(7*G30)&gt;E30,E30,F30+(7*G30)))</f>
        <v/>
      </c>
      <c r="I30" s="10" t="str">
        <f aca="false">IF(ISBLANK(A30),"",IF(ISBLANK(G30),IF(E30&lt;$E$1,"Upłynęła data ważności leku!","OK"),IF(H30&lt;$E$1,"Upłynęła data ważności leku!","OK")))</f>
        <v/>
      </c>
    </row>
    <row r="31" customFormat="false" ht="13.8" hidden="false" customHeight="false" outlineLevel="0" collapsed="false">
      <c r="C31" s="12"/>
      <c r="E31" s="1"/>
      <c r="H31" s="1" t="str">
        <f aca="false">IF(ISBLANK(G31),"",IF(F31+(7*G31)&gt;E31,E31,F31+(7*G31)))</f>
        <v/>
      </c>
      <c r="I31" s="10" t="str">
        <f aca="false">IF(ISBLANK(A31),"",IF(ISBLANK(G31),IF(E31&lt;$E$1,"Upłynęła data ważności leku!","OK"),IF(H31&lt;$E$1,"Upłynęła data ważności leku!","OK")))</f>
        <v/>
      </c>
    </row>
    <row r="32" customFormat="false" ht="13.8" hidden="false" customHeight="false" outlineLevel="0" collapsed="false">
      <c r="C32" s="12"/>
      <c r="E32" s="1"/>
      <c r="H32" s="1" t="str">
        <f aca="false">IF(ISBLANK(G32),"",IF(F32+(7*G32)&gt;E32,E32,F32+(7*G32)))</f>
        <v/>
      </c>
      <c r="I32" s="10" t="str">
        <f aca="false">IF(ISBLANK(A32),"",IF(ISBLANK(G32),IF(E32&lt;$E$1,"Upłynęła data ważności leku!","OK"),IF(H32&lt;$E$1,"Upłynęła data ważności leku!","OK")))</f>
        <v/>
      </c>
    </row>
    <row r="33" customFormat="false" ht="13.8" hidden="false" customHeight="false" outlineLevel="0" collapsed="false">
      <c r="E33" s="1"/>
      <c r="H33" s="1" t="str">
        <f aca="false">IF(ISBLANK(G33),"",IF(F33+(7*G33)&gt;E33,E33,F33+(7*G33)))</f>
        <v/>
      </c>
      <c r="I33" s="10" t="str">
        <f aca="false">IF(ISBLANK(A33),"",IF(ISBLANK(G33),IF(E33&lt;$E$1,"Upłynęła data ważności leku!","OK"),IF(H33&lt;$E$1,"Upłynęła data ważności leku!","OK")))</f>
        <v/>
      </c>
    </row>
    <row r="34" customFormat="false" ht="13.8" hidden="false" customHeight="false" outlineLevel="0" collapsed="false">
      <c r="E34" s="1"/>
      <c r="H34" s="1" t="str">
        <f aca="false">IF(ISBLANK(G34),"",IF(F34+(7*G34)&gt;E34,E34,F34+(7*G34)))</f>
        <v/>
      </c>
      <c r="I34" s="10" t="str">
        <f aca="false">IF(ISBLANK(A34),"",IF(ISBLANK(G34),IF(E34&lt;$E$1,"Upłynęła data ważności leku!","OK"),IF(H34&lt;$E$1,"Upłynęła data ważności leku!","OK")))</f>
        <v/>
      </c>
    </row>
    <row r="35" customFormat="false" ht="13.8" hidden="false" customHeight="false" outlineLevel="0" collapsed="false">
      <c r="E35" s="1"/>
      <c r="H35" s="1" t="str">
        <f aca="false">IF(ISBLANK(G35),"",IF(F35+(7*G35)&gt;E35,E35,F35+(7*G35)))</f>
        <v/>
      </c>
      <c r="I35" s="10" t="str">
        <f aca="false">IF(ISBLANK(A35),"",IF(ISBLANK(G35),IF(E35&lt;$E$1,"Upłynęła data ważności leku!","OK"),IF(H35&lt;$E$1,"Upłynęła data ważności leku!","OK")))</f>
        <v/>
      </c>
    </row>
    <row r="36" customFormat="false" ht="13.8" hidden="false" customHeight="false" outlineLevel="0" collapsed="false">
      <c r="E36" s="1"/>
      <c r="H36" s="1" t="str">
        <f aca="false">IF(ISBLANK(G36),"",IF(F36+(7*G36)&gt;E36,E36,F36+(7*G36)))</f>
        <v/>
      </c>
      <c r="I36" s="10" t="str">
        <f aca="false">IF(ISBLANK(A36),"",IF(ISBLANK(G36),IF(E36&lt;$E$1,"Upłynęła data ważności leku!","OK"),IF(H36&lt;$E$1,"Upłynęła data ważności leku!","OK")))</f>
        <v/>
      </c>
    </row>
  </sheetData>
  <conditionalFormatting sqref="I3:I200">
    <cfRule type="containsText" priority="2" aboveAverage="0" equalAverage="0" bottom="0" percent="0" rank="0" text="ważności" dxfId="0"/>
    <cfRule type="cellIs" priority="3" operator="equal" aboveAverage="0" equalAverage="0" bottom="0" percent="0" rank="0" text="" dxfId="1">
      <formula>"OK"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" activeCellId="0" sqref="E3"/>
    </sheetView>
  </sheetViews>
  <sheetFormatPr defaultRowHeight="15"/>
  <cols>
    <col collapsed="false" hidden="false" max="4" min="1" style="0" width="8.23469387755102"/>
    <col collapsed="false" hidden="false" max="5" min="5" style="0" width="22.5612244897959"/>
    <col collapsed="false" hidden="false" max="1025" min="6" style="0" width="8.23469387755102"/>
  </cols>
  <sheetData>
    <row r="1" customFormat="false" ht="15" hidden="false" customHeight="false" outlineLevel="0" collapsed="false">
      <c r="A1" s="0" t="s">
        <v>30</v>
      </c>
      <c r="B1" s="13" t="n">
        <v>42005</v>
      </c>
    </row>
    <row r="2" customFormat="false" ht="15" hidden="false" customHeight="false" outlineLevel="0" collapsed="false">
      <c r="A2" s="0" t="s">
        <v>31</v>
      </c>
      <c r="B2" s="13" t="n">
        <v>42370</v>
      </c>
      <c r="E2" s="0" t="s">
        <v>9</v>
      </c>
    </row>
    <row r="3" customFormat="false" ht="15" hidden="false" customHeight="false" outlineLevel="0" collapsed="false">
      <c r="A3" s="0" t="s">
        <v>32</v>
      </c>
      <c r="B3" s="13" t="n">
        <v>42767</v>
      </c>
    </row>
    <row r="4" customFormat="false" ht="15" hidden="false" customHeight="false" outlineLevel="0" collapsed="false">
      <c r="A4" s="0" t="s">
        <v>33</v>
      </c>
      <c r="B4" s="13" t="n">
        <v>42064</v>
      </c>
    </row>
    <row r="5" customFormat="false" ht="15" hidden="false" customHeight="false" outlineLevel="0" collapsed="false">
      <c r="A5" s="0" t="s">
        <v>34</v>
      </c>
      <c r="B5" s="13" t="n">
        <v>42430</v>
      </c>
    </row>
    <row r="6" customFormat="false" ht="15" hidden="false" customHeight="false" outlineLevel="0" collapsed="false">
      <c r="A6" s="0" t="s">
        <v>35</v>
      </c>
      <c r="B6" s="13" t="n">
        <v>42125</v>
      </c>
    </row>
    <row r="7" customFormat="false" ht="15" hidden="false" customHeight="false" outlineLevel="0" collapsed="false">
      <c r="A7" s="0" t="s">
        <v>36</v>
      </c>
      <c r="B7" s="13" t="n">
        <v>42491</v>
      </c>
    </row>
    <row r="8" customFormat="false" ht="15" hidden="false" customHeight="false" outlineLevel="0" collapsed="false">
      <c r="A8" s="0" t="s">
        <v>37</v>
      </c>
      <c r="B8" s="13" t="n">
        <v>42522</v>
      </c>
    </row>
    <row r="9" customFormat="false" ht="15" hidden="false" customHeight="false" outlineLevel="0" collapsed="false">
      <c r="A9" s="0" t="s">
        <v>38</v>
      </c>
      <c r="B9" s="13" t="n">
        <v>42186</v>
      </c>
    </row>
    <row r="10" customFormat="false" ht="15" hidden="false" customHeight="false" outlineLevel="0" collapsed="false">
      <c r="A10" s="0" t="s">
        <v>39</v>
      </c>
      <c r="B10" s="13" t="n">
        <v>42217</v>
      </c>
    </row>
    <row r="11" customFormat="false" ht="15" hidden="false" customHeight="false" outlineLevel="0" collapsed="false">
      <c r="A11" s="0" t="s">
        <v>40</v>
      </c>
      <c r="B11" s="13" t="n">
        <v>42278</v>
      </c>
    </row>
    <row r="12" customFormat="false" ht="15" hidden="false" customHeight="false" outlineLevel="0" collapsed="false">
      <c r="A12" s="0" t="s">
        <v>41</v>
      </c>
      <c r="B12" s="13" t="n">
        <v>42278</v>
      </c>
    </row>
    <row r="13" customFormat="false" ht="15" hidden="false" customHeight="false" outlineLevel="0" collapsed="false">
      <c r="A13" s="0" t="s">
        <v>42</v>
      </c>
      <c r="B13" s="13" t="n">
        <v>43009</v>
      </c>
    </row>
    <row r="14" customFormat="false" ht="15" hidden="false" customHeight="false" outlineLevel="0" collapsed="false">
      <c r="A14" s="0" t="s">
        <v>43</v>
      </c>
      <c r="B14" s="13" t="n">
        <v>41944</v>
      </c>
    </row>
    <row r="15" customFormat="false" ht="15" hidden="false" customHeight="false" outlineLevel="0" collapsed="false">
      <c r="A15" s="0" t="s">
        <v>44</v>
      </c>
      <c r="B15" s="13" t="n">
        <v>42675</v>
      </c>
    </row>
    <row r="16" customFormat="false" ht="15" hidden="false" customHeight="false" outlineLevel="0" collapsed="false">
      <c r="A16" s="0" t="s">
        <v>45</v>
      </c>
      <c r="B16" s="13" t="n">
        <v>42705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100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pl-PL</dc:language>
  <dcterms:modified xsi:type="dcterms:W3CDTF">2016-01-19T10:27:51Z</dcterms:modified>
  <cp:revision>11</cp:revision>
</cp:coreProperties>
</file>